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zał 5-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<sst xmlns="http://schemas.openxmlformats.org/spreadsheetml/2006/main" count="29" uniqueCount="22">
  <si>
    <t>Załącznik Nr 5/1</t>
  </si>
  <si>
    <t>w zł.</t>
  </si>
  <si>
    <t>L.p.</t>
  </si>
  <si>
    <t>I</t>
  </si>
  <si>
    <t>II</t>
  </si>
  <si>
    <t>§ 4170 wynagrodzenia bezosobowe</t>
  </si>
  <si>
    <t>§ 4270 zakup usług remontowych</t>
  </si>
  <si>
    <t>§ 4370 opłaty z tytułu zakupu usług telekomunikacji telefonii stacjonarnej</t>
  </si>
  <si>
    <t>§ 4440 odpisy na zakładowy fundusz świadczeń socjalnych</t>
  </si>
  <si>
    <t>III</t>
  </si>
  <si>
    <t>§ 4360 opłaty z tytułu zakupu usług telekomunikacyjnych telefonii komórkowej</t>
  </si>
  <si>
    <t>§ 4750 zakup akcesoriów komputerowych, w tym programów i licencji</t>
  </si>
  <si>
    <t>§ 4740 zakup materiałów papierniczych do sprzętu drukarskiego i urządzeń kserograficznych</t>
  </si>
  <si>
    <t>85212 ŚWIADCZENIA RODZINNE, ZALICZKA ALIMENTACYJNA ORAZ SKŁADKI NA UBEZPIECZENIA EMERYTALNE I RENTOWE Z UBEZPIECZENIA SPOŁECZNEGO</t>
  </si>
  <si>
    <t>RAZEM</t>
  </si>
  <si>
    <t>PLAN                                                                                                                                                                                  wydatków  związanych z realizacją przez Miasto Pionki zadań z zakresu administracji rządowej i innych zadań zleconych gminie ustawami                                                                                                                                                                                                                                  na 2007 rok</t>
  </si>
  <si>
    <t>Dział,  Rozdział, Paragraf</t>
  </si>
  <si>
    <t>Plan                                                                                                                                                                                                                                na 2007 rok</t>
  </si>
  <si>
    <t>§ 3020 wydatki osobowe niezaliczone do wynagrodzeń (bez nagród)</t>
  </si>
  <si>
    <t>§ 4350 opłata za usługi internetowe</t>
  </si>
  <si>
    <t>§ 4700 szkolenie pracowników niebędoących członkami służby cywilnej</t>
  </si>
  <si>
    <t>85214  ZASIŁKI I POMOC W NATURZE ORAZ SKŁADKI NA UBEZPIECZENIA EMERYTALNE I RENTOWE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</si>
</sst>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name val="Times New Roman CE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UM.000\Moje%20dokumenty\plan%20na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M.000\Moje%20dokumenty\Nowy%20folder\Bud&#380;et%20na%202007%20rok\wrzesie&#324;%202006%20projekt%20na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2-1 po zm."/>
      <sheetName val="zał.nr2-1"/>
      <sheetName val="zał.2 po zm."/>
      <sheetName val="zał.nr 2"/>
      <sheetName val="XII-02"/>
      <sheetName val="zał.Nr 6"/>
      <sheetName val="zał.Nr 9"/>
      <sheetName val="zał.Nr 3"/>
      <sheetName val="zał.8 po zm."/>
      <sheetName val="zał.Nr 8"/>
      <sheetName val="zał.14 po zm."/>
      <sheetName val="zał.Nr 14"/>
      <sheetName val="Zał.nr 4"/>
    </sheetNames>
    <sheetDataSet>
      <sheetData sheetId="1">
        <row r="75">
          <cell r="B75" t="str">
            <v>750 ADMINISTRACJA PUBLICZNA</v>
          </cell>
        </row>
        <row r="76">
          <cell r="B76" t="str">
            <v>75011 URZĘDY WOJEWÓDZKIE</v>
          </cell>
        </row>
        <row r="77">
          <cell r="B77" t="str">
            <v>§ 4010 wynagrodzenia osobowe pracowników</v>
          </cell>
        </row>
        <row r="78">
          <cell r="B78" t="str">
            <v>§ 4040 dodatkowe wynagrodzenie roczne</v>
          </cell>
        </row>
        <row r="79">
          <cell r="B79" t="str">
            <v>§ 4110 składki na ubezpieczenia społeczne</v>
          </cell>
        </row>
        <row r="80">
          <cell r="B80" t="str">
            <v>§ 4120 składki na Fundusz Pracy</v>
          </cell>
        </row>
        <row r="81">
          <cell r="B81" t="str">
            <v>§ 4210 zakup materiałów i wyposażenia</v>
          </cell>
        </row>
        <row r="82">
          <cell r="B82" t="str">
            <v>§ 4440 odpisy na zakładowy fundusz świadczeń socjalnych</v>
          </cell>
        </row>
        <row r="122">
          <cell r="B122" t="str">
            <v>751 URZĘDY NACZELNYCH ORGANÓW WŁADZY PAŃSTWOWEJ, KONTROLI I OCHRONY PRAWA ORAZ SĄDOWNICTWA</v>
          </cell>
        </row>
        <row r="123">
          <cell r="B123" t="str">
            <v>75101 URZĘDY NACZELNYCH ORGANÓW WŁADZY PAŃSTWOWEJ, KONTROLI              I OCHRONY PRAWA</v>
          </cell>
        </row>
        <row r="125">
          <cell r="B125" t="str">
            <v>§ 4110 składki na ubezpieczenia społeczne</v>
          </cell>
        </row>
        <row r="126">
          <cell r="B126" t="str">
            <v>§ 4120 składki na Fundusz Pracy</v>
          </cell>
        </row>
        <row r="127">
          <cell r="B127" t="str">
            <v>§ 4210 zakup materiałów i wyposażenia</v>
          </cell>
        </row>
        <row r="288">
          <cell r="B288" t="str">
            <v>852 POMOC SPOŁECZNA</v>
          </cell>
        </row>
        <row r="289">
          <cell r="B289" t="str">
            <v>85203 OŚRODKI WSPARCIA -ŚDS</v>
          </cell>
        </row>
        <row r="291">
          <cell r="B291" t="str">
            <v>§ 4010 wynagrodzenia osobowe pracowników</v>
          </cell>
        </row>
        <row r="292">
          <cell r="B292" t="str">
            <v>§ 4040 dodatkowe wynagrodzenie roczne</v>
          </cell>
        </row>
        <row r="293">
          <cell r="B293" t="str">
            <v>§ 4110 składki na ubezpieczenia społeczne</v>
          </cell>
        </row>
        <row r="294">
          <cell r="B294" t="str">
            <v>§ 4120 składki na Fundusz Pracy</v>
          </cell>
        </row>
        <row r="295">
          <cell r="B295" t="str">
            <v>§ 4210 zakup materiałów i wyposażenia</v>
          </cell>
        </row>
        <row r="296">
          <cell r="B296" t="str">
            <v>§ 4220 zakup środków żywności</v>
          </cell>
        </row>
        <row r="297">
          <cell r="B297" t="str">
            <v>§ 4230 zakup leków i materiałów medycznych</v>
          </cell>
        </row>
        <row r="298">
          <cell r="B298" t="str">
            <v>§ 4260 zakup energii</v>
          </cell>
        </row>
        <row r="299">
          <cell r="B299" t="str">
            <v>§ 4270 zakup usług remontowych</v>
          </cell>
        </row>
        <row r="300">
          <cell r="B300" t="str">
            <v>§ 4280 zakup usług zdrowotnych</v>
          </cell>
        </row>
        <row r="301">
          <cell r="B301" t="str">
            <v>§ 4300  zakup usług pozostałych</v>
          </cell>
        </row>
        <row r="302">
          <cell r="B302" t="str">
            <v>§ 4410 podróże służbowe krajowe</v>
          </cell>
        </row>
        <row r="303">
          <cell r="B303" t="str">
            <v>§ 4430 różne opłaty i składki</v>
          </cell>
        </row>
        <row r="304">
          <cell r="B304" t="str">
            <v>§ 4440 odpisy na zakładowy fundusz świadczeń socjalnych</v>
          </cell>
        </row>
        <row r="307">
          <cell r="B307" t="str">
            <v>§ 3110 świadczenia społeczne</v>
          </cell>
        </row>
        <row r="308">
          <cell r="B308" t="str">
            <v>§ 4010 wynagrodzenia osobowe pracowników</v>
          </cell>
        </row>
        <row r="309">
          <cell r="B309" t="str">
            <v>§ 4040 dodatkowe wynagrodzenie roczne</v>
          </cell>
        </row>
        <row r="310">
          <cell r="B310" t="str">
            <v>§ 4110 składki na ubezpieczenia społeczne</v>
          </cell>
        </row>
        <row r="313">
          <cell r="B313" t="str">
            <v>§ 4120 składki na Fundusz Pracy</v>
          </cell>
        </row>
        <row r="314">
          <cell r="B314" t="str">
            <v>§ 4210 zakup materiałów i wyposażenia</v>
          </cell>
        </row>
        <row r="316">
          <cell r="B316" t="str">
            <v>§ 4300 zakup usług pozostałych</v>
          </cell>
        </row>
        <row r="317">
          <cell r="B317" t="str">
            <v>§ 4410 podróże słuzbowe krajowe</v>
          </cell>
        </row>
        <row r="318">
          <cell r="B318" t="str">
            <v>§ 4440 odpisy na zakładowy fundusz świadczeń socjalnych</v>
          </cell>
        </row>
        <row r="320">
          <cell r="B320" t="str">
            <v>85213 SKŁADKI NA UBEZPIECZENIA ZDROWOTNE OPŁACANE ZA OSOBY POBIERAJĄCE NIEKTÓRE ŚWIADCZENIA Z POMOCY SPOŁECZNEJ ORAZ NIEKTÓRE ŚWIADCZENIA RODZINNE</v>
          </cell>
        </row>
        <row r="321">
          <cell r="B321" t="str">
            <v>§ 4130 składki na ubezpieczenia zdrowotne</v>
          </cell>
        </row>
        <row r="328">
          <cell r="B328" t="str">
            <v>§ 3110 świadczenia społeczne</v>
          </cell>
        </row>
        <row r="362">
          <cell r="B362" t="str">
            <v>85228 USŁUGI OPIEKUŃCZE                              I SPECJALISTYCZNE USŁUGI OPIEKUŃCZE</v>
          </cell>
        </row>
        <row r="377">
          <cell r="B377" t="str">
            <v>§ 4010 wynagrodzenia osobowe pracowników</v>
          </cell>
        </row>
        <row r="378">
          <cell r="B378" t="str">
            <v>§ 4040 dodatkowe wynagrodzenie roczne</v>
          </cell>
        </row>
        <row r="379">
          <cell r="B379" t="str">
            <v>§ 4110 składki na ubezpieczenia społeczne</v>
          </cell>
        </row>
        <row r="380">
          <cell r="B380" t="str">
            <v>§ 4120 składki na Fundusz Pracy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Nr 2"/>
      <sheetName val="zał.2-1"/>
      <sheetName val="zał.nr 3"/>
      <sheetName val="Arkusz4"/>
      <sheetName val="zał.nr 6-1"/>
      <sheetName val="zał.Nr 6-2"/>
      <sheetName val="zał.Nr 6-4"/>
      <sheetName val="Arkusz2"/>
      <sheetName val="zał.Nr 6-3"/>
      <sheetName val="zał.nr 8"/>
      <sheetName val="LXII-521-2006 (2)"/>
      <sheetName val="LXII-521-2006"/>
      <sheetName val="zał.Nr 10"/>
      <sheetName val="Arkusz1"/>
      <sheetName val="zaangażowanie"/>
      <sheetName val="zmiany zał.nr 3"/>
      <sheetName val="zmiany zał.nr 9"/>
    </sheetNames>
    <sheetDataSet>
      <sheetData sheetId="1">
        <row r="97">
          <cell r="D97">
            <v>76235</v>
          </cell>
        </row>
        <row r="98">
          <cell r="D98">
            <v>6226</v>
          </cell>
        </row>
        <row r="99">
          <cell r="D99">
            <v>14207</v>
          </cell>
        </row>
        <row r="100">
          <cell r="D100">
            <v>2021</v>
          </cell>
        </row>
        <row r="101">
          <cell r="D101">
            <v>1950</v>
          </cell>
        </row>
        <row r="102">
          <cell r="D102">
            <v>5202</v>
          </cell>
        </row>
        <row r="152">
          <cell r="D152">
            <v>404</v>
          </cell>
        </row>
        <row r="153">
          <cell r="D153">
            <v>58</v>
          </cell>
        </row>
        <row r="154">
          <cell r="D154">
            <v>2383</v>
          </cell>
        </row>
        <row r="155">
          <cell r="D155">
            <v>575</v>
          </cell>
        </row>
        <row r="342">
          <cell r="D342">
            <v>2000</v>
          </cell>
        </row>
        <row r="343">
          <cell r="D343">
            <v>142330</v>
          </cell>
        </row>
        <row r="344">
          <cell r="D344">
            <v>11782</v>
          </cell>
        </row>
        <row r="345">
          <cell r="D345">
            <v>27324</v>
          </cell>
        </row>
        <row r="346">
          <cell r="D346">
            <v>3775</v>
          </cell>
        </row>
        <row r="347">
          <cell r="D347">
            <v>5000</v>
          </cell>
        </row>
        <row r="348">
          <cell r="D348">
            <v>16000</v>
          </cell>
        </row>
        <row r="349">
          <cell r="D349">
            <v>2200</v>
          </cell>
        </row>
        <row r="350">
          <cell r="D350">
            <v>100</v>
          </cell>
        </row>
        <row r="351">
          <cell r="D351">
            <v>20500</v>
          </cell>
        </row>
        <row r="352">
          <cell r="D352">
            <v>1500</v>
          </cell>
        </row>
        <row r="353">
          <cell r="D353">
            <v>400</v>
          </cell>
        </row>
        <row r="354">
          <cell r="D354">
            <v>18254</v>
          </cell>
        </row>
        <row r="355">
          <cell r="D355">
            <v>850</v>
          </cell>
        </row>
        <row r="356">
          <cell r="D356">
            <v>200</v>
          </cell>
        </row>
        <row r="357">
          <cell r="D357">
            <v>4000</v>
          </cell>
        </row>
        <row r="358">
          <cell r="D358">
            <v>500</v>
          </cell>
        </row>
        <row r="359">
          <cell r="D359">
            <v>2400</v>
          </cell>
        </row>
        <row r="360">
          <cell r="D360">
            <v>7085</v>
          </cell>
        </row>
        <row r="361">
          <cell r="D361">
            <v>2500</v>
          </cell>
        </row>
        <row r="362">
          <cell r="D362">
            <v>300</v>
          </cell>
        </row>
        <row r="364">
          <cell r="D364">
            <v>1000</v>
          </cell>
        </row>
        <row r="365">
          <cell r="D365">
            <v>5769656</v>
          </cell>
        </row>
        <row r="366">
          <cell r="D366">
            <v>90324</v>
          </cell>
        </row>
        <row r="367">
          <cell r="D367">
            <v>8838</v>
          </cell>
        </row>
        <row r="368">
          <cell r="D368">
            <v>67581</v>
          </cell>
        </row>
        <row r="369">
          <cell r="D369">
            <v>2365</v>
          </cell>
        </row>
        <row r="370">
          <cell r="D370">
            <v>5000</v>
          </cell>
        </row>
        <row r="371">
          <cell r="D371">
            <v>10000</v>
          </cell>
        </row>
        <row r="372">
          <cell r="D372">
            <v>2500</v>
          </cell>
        </row>
        <row r="373">
          <cell r="D373">
            <v>10500</v>
          </cell>
        </row>
        <row r="374">
          <cell r="D374">
            <v>6000</v>
          </cell>
        </row>
        <row r="375">
          <cell r="D375">
            <v>1000</v>
          </cell>
        </row>
        <row r="376">
          <cell r="D376">
            <v>3936</v>
          </cell>
        </row>
        <row r="377">
          <cell r="D377">
            <v>1500</v>
          </cell>
        </row>
        <row r="378">
          <cell r="D378">
            <v>2000</v>
          </cell>
        </row>
        <row r="379">
          <cell r="D379">
            <v>2800</v>
          </cell>
        </row>
        <row r="381">
          <cell r="D381">
            <v>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D70"/>
  <sheetViews>
    <sheetView tabSelected="1" workbookViewId="0" topLeftCell="A52">
      <selection activeCell="J63" sqref="J63"/>
    </sheetView>
  </sheetViews>
  <sheetFormatPr defaultColWidth="9.00390625" defaultRowHeight="12.75"/>
  <cols>
    <col min="1" max="1" width="12.75390625" style="0" customWidth="1"/>
    <col min="2" max="2" width="5.00390625" style="0" customWidth="1"/>
    <col min="3" max="3" width="38.00390625" style="0" customWidth="1"/>
    <col min="4" max="4" width="13.25390625" style="14" customWidth="1"/>
  </cols>
  <sheetData>
    <row r="1" ht="12.75">
      <c r="D1" s="2" t="s">
        <v>0</v>
      </c>
    </row>
    <row r="2" spans="2:4" ht="74.25" customHeight="1">
      <c r="B2" s="15" t="s">
        <v>15</v>
      </c>
      <c r="C2" s="15"/>
      <c r="D2" s="15"/>
    </row>
    <row r="3" spans="2:4" ht="12.75" customHeight="1">
      <c r="B3" s="1"/>
      <c r="C3" s="1"/>
      <c r="D3" s="2" t="s">
        <v>1</v>
      </c>
    </row>
    <row r="4" spans="2:4" ht="30.75" customHeight="1">
      <c r="B4" s="3" t="s">
        <v>2</v>
      </c>
      <c r="C4" s="3" t="s">
        <v>16</v>
      </c>
      <c r="D4" s="4" t="s">
        <v>17</v>
      </c>
    </row>
    <row r="5" spans="2:4" ht="12.75">
      <c r="B5" s="3" t="s">
        <v>3</v>
      </c>
      <c r="C5" s="5" t="str">
        <f>'[1]zał.nr2-1'!B75</f>
        <v>750 ADMINISTRACJA PUBLICZNA</v>
      </c>
      <c r="D5" s="6">
        <f>SUM(D6)</f>
        <v>105841</v>
      </c>
    </row>
    <row r="6" spans="2:4" ht="12.75">
      <c r="B6" s="7"/>
      <c r="C6" s="8" t="str">
        <f>'[1]zał.nr2-1'!B76</f>
        <v>75011 URZĘDY WOJEWÓDZKIE</v>
      </c>
      <c r="D6" s="9">
        <f>SUM(D7:D12)</f>
        <v>105841</v>
      </c>
    </row>
    <row r="7" spans="2:4" ht="12.75">
      <c r="B7" s="7"/>
      <c r="C7" s="8" t="str">
        <f>'[1]zał.nr2-1'!B77</f>
        <v>§ 4010 wynagrodzenia osobowe pracowników</v>
      </c>
      <c r="D7" s="10">
        <f>'[2]zał.2-1'!D97</f>
        <v>76235</v>
      </c>
    </row>
    <row r="8" spans="2:4" ht="12.75">
      <c r="B8" s="7"/>
      <c r="C8" s="8" t="str">
        <f>'[1]zał.nr2-1'!B78</f>
        <v>§ 4040 dodatkowe wynagrodzenie roczne</v>
      </c>
      <c r="D8" s="10">
        <f>'[2]zał.2-1'!D98</f>
        <v>6226</v>
      </c>
    </row>
    <row r="9" spans="2:4" ht="12.75">
      <c r="B9" s="7"/>
      <c r="C9" s="8" t="str">
        <f>'[1]zał.nr2-1'!B79</f>
        <v>§ 4110 składki na ubezpieczenia społeczne</v>
      </c>
      <c r="D9" s="10">
        <f>'[2]zał.2-1'!D99</f>
        <v>14207</v>
      </c>
    </row>
    <row r="10" spans="2:4" ht="12.75">
      <c r="B10" s="7"/>
      <c r="C10" s="8" t="str">
        <f>'[1]zał.nr2-1'!B80</f>
        <v>§ 4120 składki na Fundusz Pracy</v>
      </c>
      <c r="D10" s="10">
        <f>'[2]zał.2-1'!D100</f>
        <v>2021</v>
      </c>
    </row>
    <row r="11" spans="2:4" ht="12.75">
      <c r="B11" s="7"/>
      <c r="C11" s="8" t="str">
        <f>'[1]zał.nr2-1'!B81</f>
        <v>§ 4210 zakup materiałów i wyposażenia</v>
      </c>
      <c r="D11" s="10">
        <f>'[2]zał.2-1'!D101</f>
        <v>1950</v>
      </c>
    </row>
    <row r="12" spans="2:4" ht="25.5">
      <c r="B12" s="7"/>
      <c r="C12" s="8" t="str">
        <f>'[1]zał.nr2-1'!B82</f>
        <v>§ 4440 odpisy na zakładowy fundusz świadczeń socjalnych</v>
      </c>
      <c r="D12" s="10">
        <f>'[2]zał.2-1'!D102</f>
        <v>5202</v>
      </c>
    </row>
    <row r="13" spans="2:4" ht="51">
      <c r="B13" s="11" t="s">
        <v>4</v>
      </c>
      <c r="C13" s="5" t="str">
        <f>'[1]zał.nr2-1'!B122</f>
        <v>751 URZĘDY NACZELNYCH ORGANÓW WŁADZY PAŃSTWOWEJ, KONTROLI I OCHRONY PRAWA ORAZ SĄDOWNICTWA</v>
      </c>
      <c r="D13" s="6">
        <f>SUM(D14)</f>
        <v>3420</v>
      </c>
    </row>
    <row r="14" spans="2:4" ht="38.25">
      <c r="B14" s="7"/>
      <c r="C14" s="8" t="str">
        <f>'[1]zał.nr2-1'!B123</f>
        <v>75101 URZĘDY NACZELNYCH ORGANÓW WŁADZY PAŃSTWOWEJ, KONTROLI              I OCHRONY PRAWA</v>
      </c>
      <c r="D14" s="9">
        <f>SUM(D15:D18)</f>
        <v>3420</v>
      </c>
    </row>
    <row r="15" spans="2:4" ht="12.75">
      <c r="B15" s="7"/>
      <c r="C15" s="8" t="str">
        <f>'[1]zał.nr2-1'!B125</f>
        <v>§ 4110 składki na ubezpieczenia społeczne</v>
      </c>
      <c r="D15" s="10">
        <f>'[2]zał.2-1'!D152</f>
        <v>404</v>
      </c>
    </row>
    <row r="16" spans="2:4" ht="12.75">
      <c r="B16" s="7"/>
      <c r="C16" s="8" t="str">
        <f>'[1]zał.nr2-1'!B126</f>
        <v>§ 4120 składki na Fundusz Pracy</v>
      </c>
      <c r="D16" s="10">
        <f>'[2]zał.2-1'!D153</f>
        <v>58</v>
      </c>
    </row>
    <row r="17" spans="2:4" ht="12.75">
      <c r="B17" s="7"/>
      <c r="C17" s="8" t="s">
        <v>5</v>
      </c>
      <c r="D17" s="10">
        <f>'[2]zał.2-1'!D154</f>
        <v>2383</v>
      </c>
    </row>
    <row r="18" spans="2:4" ht="12.75">
      <c r="B18" s="7"/>
      <c r="C18" s="8" t="str">
        <f>'[1]zał.nr2-1'!B127</f>
        <v>§ 4210 zakup materiałów i wyposażenia</v>
      </c>
      <c r="D18" s="10">
        <f>'[2]zał.2-1'!D155</f>
        <v>575</v>
      </c>
    </row>
    <row r="19" spans="2:4" ht="16.5" customHeight="1">
      <c r="B19" s="11" t="s">
        <v>9</v>
      </c>
      <c r="C19" s="5" t="str">
        <f>'[1]zał.nr2-1'!B288</f>
        <v>852 POMOC SPOŁECZNA</v>
      </c>
      <c r="D19" s="6">
        <f>SUM(D20,D42,D59,D61,D63)</f>
        <v>6615200</v>
      </c>
    </row>
    <row r="20" spans="2:4" ht="12.75">
      <c r="B20" s="7"/>
      <c r="C20" s="8" t="str">
        <f>'[1]zał.nr2-1'!B289</f>
        <v>85203 OŚRODKI WSPARCIA -ŚDS</v>
      </c>
      <c r="D20" s="9">
        <f>SUM(D21:D41)</f>
        <v>269000</v>
      </c>
    </row>
    <row r="21" spans="2:4" ht="25.5">
      <c r="B21" s="7"/>
      <c r="C21" s="8" t="s">
        <v>18</v>
      </c>
      <c r="D21" s="10">
        <f>'[2]zał.2-1'!D342</f>
        <v>2000</v>
      </c>
    </row>
    <row r="22" spans="2:4" ht="12.75">
      <c r="B22" s="7"/>
      <c r="C22" s="8" t="str">
        <f>'[1]zał.nr2-1'!B291</f>
        <v>§ 4010 wynagrodzenia osobowe pracowników</v>
      </c>
      <c r="D22" s="10">
        <f>'[2]zał.2-1'!D343</f>
        <v>142330</v>
      </c>
    </row>
    <row r="23" spans="2:4" ht="12.75">
      <c r="B23" s="7"/>
      <c r="C23" s="8" t="str">
        <f>'[1]zał.nr2-1'!B292</f>
        <v>§ 4040 dodatkowe wynagrodzenie roczne</v>
      </c>
      <c r="D23" s="10">
        <f>'[2]zał.2-1'!D344</f>
        <v>11782</v>
      </c>
    </row>
    <row r="24" spans="2:4" ht="12.75">
      <c r="B24" s="7"/>
      <c r="C24" s="8" t="str">
        <f>'[1]zał.nr2-1'!B293</f>
        <v>§ 4110 składki na ubezpieczenia społeczne</v>
      </c>
      <c r="D24" s="10">
        <f>'[2]zał.2-1'!D345</f>
        <v>27324</v>
      </c>
    </row>
    <row r="25" spans="2:4" ht="12.75">
      <c r="B25" s="7"/>
      <c r="C25" s="8" t="str">
        <f>'[1]zał.nr2-1'!B294</f>
        <v>§ 4120 składki na Fundusz Pracy</v>
      </c>
      <c r="D25" s="10">
        <f>'[2]zał.2-1'!D346</f>
        <v>3775</v>
      </c>
    </row>
    <row r="26" spans="2:4" ht="12.75">
      <c r="B26" s="7"/>
      <c r="C26" s="8" t="s">
        <v>5</v>
      </c>
      <c r="D26" s="10">
        <f>'[2]zał.2-1'!D347</f>
        <v>5000</v>
      </c>
    </row>
    <row r="27" spans="2:4" ht="12.75">
      <c r="B27" s="7"/>
      <c r="C27" s="8" t="str">
        <f>'[1]zał.nr2-1'!B295</f>
        <v>§ 4210 zakup materiałów i wyposażenia</v>
      </c>
      <c r="D27" s="10">
        <f>'[2]zał.2-1'!D348</f>
        <v>16000</v>
      </c>
    </row>
    <row r="28" spans="2:4" ht="12.75">
      <c r="B28" s="7"/>
      <c r="C28" s="8" t="str">
        <f>'[1]zał.nr2-1'!B296</f>
        <v>§ 4220 zakup środków żywności</v>
      </c>
      <c r="D28" s="10">
        <f>'[2]zał.2-1'!D349</f>
        <v>2200</v>
      </c>
    </row>
    <row r="29" spans="2:4" ht="12.75">
      <c r="B29" s="7"/>
      <c r="C29" s="8" t="str">
        <f>'[1]zał.nr2-1'!B297</f>
        <v>§ 4230 zakup leków i materiałów medycznych</v>
      </c>
      <c r="D29" s="10">
        <f>'[2]zał.2-1'!D350</f>
        <v>100</v>
      </c>
    </row>
    <row r="30" spans="2:4" ht="12.75">
      <c r="B30" s="7"/>
      <c r="C30" s="8" t="str">
        <f>'[1]zał.nr2-1'!B298</f>
        <v>§ 4260 zakup energii</v>
      </c>
      <c r="D30" s="10">
        <f>'[2]zał.2-1'!D351</f>
        <v>20500</v>
      </c>
    </row>
    <row r="31" spans="2:4" ht="12.75">
      <c r="B31" s="7"/>
      <c r="C31" s="8" t="str">
        <f>'[1]zał.nr2-1'!B299</f>
        <v>§ 4270 zakup usług remontowych</v>
      </c>
      <c r="D31" s="10">
        <f>'[2]zał.2-1'!D352</f>
        <v>1500</v>
      </c>
    </row>
    <row r="32" spans="2:4" ht="12.75">
      <c r="B32" s="7"/>
      <c r="C32" s="8" t="str">
        <f>'[1]zał.nr2-1'!B300</f>
        <v>§ 4280 zakup usług zdrowotnych</v>
      </c>
      <c r="D32" s="10">
        <f>'[2]zał.2-1'!D353</f>
        <v>400</v>
      </c>
    </row>
    <row r="33" spans="2:4" ht="12.75">
      <c r="B33" s="7"/>
      <c r="C33" s="8" t="str">
        <f>'[1]zał.nr2-1'!B301</f>
        <v>§ 4300  zakup usług pozostałych</v>
      </c>
      <c r="D33" s="10">
        <f>'[2]zał.2-1'!D354</f>
        <v>18254</v>
      </c>
    </row>
    <row r="34" spans="2:4" ht="12.75">
      <c r="B34" s="7"/>
      <c r="C34" s="8" t="s">
        <v>19</v>
      </c>
      <c r="D34" s="10">
        <f>'[2]zał.2-1'!D355</f>
        <v>850</v>
      </c>
    </row>
    <row r="35" spans="2:4" ht="25.5">
      <c r="B35" s="7"/>
      <c r="C35" s="8" t="s">
        <v>10</v>
      </c>
      <c r="D35" s="10">
        <f>'[2]zał.2-1'!D356</f>
        <v>200</v>
      </c>
    </row>
    <row r="36" spans="2:4" ht="25.5">
      <c r="B36" s="7"/>
      <c r="C36" s="8" t="s">
        <v>7</v>
      </c>
      <c r="D36" s="10">
        <f>'[2]zał.2-1'!D357</f>
        <v>4000</v>
      </c>
    </row>
    <row r="37" spans="2:4" ht="12.75">
      <c r="B37" s="7"/>
      <c r="C37" s="8" t="str">
        <f>'[1]zał.nr2-1'!B302</f>
        <v>§ 4410 podróże służbowe krajowe</v>
      </c>
      <c r="D37" s="10">
        <f>'[2]zał.2-1'!D358</f>
        <v>500</v>
      </c>
    </row>
    <row r="38" spans="2:4" ht="12.75">
      <c r="B38" s="7"/>
      <c r="C38" s="8" t="str">
        <f>'[1]zał.nr2-1'!B303</f>
        <v>§ 4430 różne opłaty i składki</v>
      </c>
      <c r="D38" s="10">
        <f>'[2]zał.2-1'!D359</f>
        <v>2400</v>
      </c>
    </row>
    <row r="39" spans="2:4" ht="25.5">
      <c r="B39" s="7"/>
      <c r="C39" s="8" t="str">
        <f>'[1]zał.nr2-1'!B304</f>
        <v>§ 4440 odpisy na zakładowy fundusz świadczeń socjalnych</v>
      </c>
      <c r="D39" s="10">
        <f>'[2]zał.2-1'!D360</f>
        <v>7085</v>
      </c>
    </row>
    <row r="40" spans="2:4" ht="25.5">
      <c r="B40" s="7"/>
      <c r="C40" s="8" t="s">
        <v>20</v>
      </c>
      <c r="D40" s="10">
        <f>'[2]zał.2-1'!D361</f>
        <v>2500</v>
      </c>
    </row>
    <row r="41" spans="2:4" ht="26.25" customHeight="1">
      <c r="B41" s="7"/>
      <c r="C41" s="8" t="s">
        <v>12</v>
      </c>
      <c r="D41" s="10">
        <f>'[2]zał.2-1'!D362</f>
        <v>300</v>
      </c>
    </row>
    <row r="42" spans="2:4" ht="55.5" customHeight="1">
      <c r="B42" s="7"/>
      <c r="C42" s="8" t="s">
        <v>13</v>
      </c>
      <c r="D42" s="9">
        <f>SUM(D43:D58)</f>
        <v>5985000</v>
      </c>
    </row>
    <row r="43" spans="2:4" ht="24" customHeight="1">
      <c r="B43" s="7"/>
      <c r="C43" s="8" t="s">
        <v>18</v>
      </c>
      <c r="D43" s="10">
        <f>'[2]zał.2-1'!D364</f>
        <v>1000</v>
      </c>
    </row>
    <row r="44" spans="2:4" ht="16.5" customHeight="1">
      <c r="B44" s="7"/>
      <c r="C44" s="8" t="str">
        <f>'[1]zał.nr2-1'!B307</f>
        <v>§ 3110 świadczenia społeczne</v>
      </c>
      <c r="D44" s="10">
        <f>'[2]zał.2-1'!D365</f>
        <v>5769656</v>
      </c>
    </row>
    <row r="45" spans="2:4" ht="17.25" customHeight="1">
      <c r="B45" s="7"/>
      <c r="C45" s="8" t="str">
        <f>'[1]zał.nr2-1'!B308</f>
        <v>§ 4010 wynagrodzenia osobowe pracowników</v>
      </c>
      <c r="D45" s="10">
        <f>'[2]zał.2-1'!D366</f>
        <v>90324</v>
      </c>
    </row>
    <row r="46" spans="2:4" ht="14.25" customHeight="1">
      <c r="B46" s="7"/>
      <c r="C46" s="8" t="str">
        <f>'[1]zał.nr2-1'!B309</f>
        <v>§ 4040 dodatkowe wynagrodzenie roczne</v>
      </c>
      <c r="D46" s="10">
        <f>'[2]zał.2-1'!D367</f>
        <v>8838</v>
      </c>
    </row>
    <row r="47" spans="2:4" ht="13.5" customHeight="1">
      <c r="B47" s="7"/>
      <c r="C47" s="8" t="str">
        <f>'[1]zał.nr2-1'!B310</f>
        <v>§ 4110 składki na ubezpieczenia społeczne</v>
      </c>
      <c r="D47" s="10">
        <f>'[2]zał.2-1'!D368</f>
        <v>67581</v>
      </c>
    </row>
    <row r="48" spans="2:4" ht="16.5" customHeight="1">
      <c r="B48" s="7"/>
      <c r="C48" s="8" t="str">
        <f>'[1]zał.nr2-1'!B313</f>
        <v>§ 4120 składki na Fundusz Pracy</v>
      </c>
      <c r="D48" s="10">
        <f>'[2]zał.2-1'!D369</f>
        <v>2365</v>
      </c>
    </row>
    <row r="49" spans="2:4" ht="16.5" customHeight="1">
      <c r="B49" s="7"/>
      <c r="C49" s="8" t="s">
        <v>5</v>
      </c>
      <c r="D49" s="10">
        <f>'[2]zał.2-1'!D370</f>
        <v>5000</v>
      </c>
    </row>
    <row r="50" spans="2:4" ht="15.75" customHeight="1">
      <c r="B50" s="7"/>
      <c r="C50" s="8" t="str">
        <f>'[1]zał.nr2-1'!B314</f>
        <v>§ 4210 zakup materiałów i wyposażenia</v>
      </c>
      <c r="D50" s="10">
        <f>'[2]zał.2-1'!D371</f>
        <v>10000</v>
      </c>
    </row>
    <row r="51" spans="2:4" ht="15.75" customHeight="1">
      <c r="B51" s="7"/>
      <c r="C51" s="8" t="s">
        <v>6</v>
      </c>
      <c r="D51" s="10">
        <f>'[2]zał.2-1'!D372</f>
        <v>2500</v>
      </c>
    </row>
    <row r="52" spans="2:4" ht="15.75" customHeight="1">
      <c r="B52" s="7"/>
      <c r="C52" s="8" t="str">
        <f>'[1]zał.nr2-1'!B316</f>
        <v>§ 4300 zakup usług pozostałych</v>
      </c>
      <c r="D52" s="10">
        <f>'[2]zał.2-1'!D373</f>
        <v>10500</v>
      </c>
    </row>
    <row r="53" spans="2:4" ht="28.5" customHeight="1">
      <c r="B53" s="7"/>
      <c r="C53" s="8" t="s">
        <v>7</v>
      </c>
      <c r="D53" s="10">
        <f>'[2]zał.2-1'!D374</f>
        <v>6000</v>
      </c>
    </row>
    <row r="54" spans="2:4" ht="15" customHeight="1">
      <c r="B54" s="7"/>
      <c r="C54" s="8" t="str">
        <f>'[1]zał.nr2-1'!B317</f>
        <v>§ 4410 podróże słuzbowe krajowe</v>
      </c>
      <c r="D54" s="10">
        <f>'[2]zał.2-1'!D375</f>
        <v>1000</v>
      </c>
    </row>
    <row r="55" spans="2:4" ht="25.5">
      <c r="B55" s="7"/>
      <c r="C55" s="8" t="str">
        <f>'[1]zał.nr2-1'!B318</f>
        <v>§ 4440 odpisy na zakładowy fundusz świadczeń socjalnych</v>
      </c>
      <c r="D55" s="10">
        <f>'[2]zał.2-1'!D376</f>
        <v>3936</v>
      </c>
    </row>
    <row r="56" spans="2:4" ht="25.5">
      <c r="B56" s="7"/>
      <c r="C56" s="8" t="s">
        <v>20</v>
      </c>
      <c r="D56" s="10">
        <f>'[2]zał.2-1'!D377</f>
        <v>1500</v>
      </c>
    </row>
    <row r="57" spans="2:4" ht="27" customHeight="1">
      <c r="B57" s="7"/>
      <c r="C57" s="8" t="s">
        <v>12</v>
      </c>
      <c r="D57" s="10">
        <f>'[2]zał.2-1'!D378</f>
        <v>2000</v>
      </c>
    </row>
    <row r="58" spans="2:4" ht="25.5">
      <c r="B58" s="7"/>
      <c r="C58" s="8" t="s">
        <v>11</v>
      </c>
      <c r="D58" s="10">
        <f>'[2]zał.2-1'!D379</f>
        <v>2800</v>
      </c>
    </row>
    <row r="59" spans="2:4" ht="63.75">
      <c r="B59" s="7"/>
      <c r="C59" s="8" t="str">
        <f>'[1]zał.nr2-1'!B320</f>
        <v>85213 SKŁADKI NA UBEZPIECZENIA ZDROWOTNE OPŁACANE ZA OSOBY POBIERAJĄCE NIEKTÓRE ŚWIADCZENIA Z POMOCY SPOŁECZNEJ ORAZ NIEKTÓRE ŚWIADCZENIA RODZINNE</v>
      </c>
      <c r="D59" s="9">
        <f>SUM(D60)</f>
        <v>25000</v>
      </c>
    </row>
    <row r="60" spans="2:4" ht="12.75">
      <c r="B60" s="7"/>
      <c r="C60" s="8" t="str">
        <f>'[1]zał.nr2-1'!B321</f>
        <v>§ 4130 składki na ubezpieczenia zdrowotne</v>
      </c>
      <c r="D60" s="10">
        <f>'[2]zał.2-1'!D381</f>
        <v>25000</v>
      </c>
    </row>
    <row r="61" spans="2:4" ht="38.25">
      <c r="B61" s="7"/>
      <c r="C61" s="8" t="s">
        <v>21</v>
      </c>
      <c r="D61" s="9">
        <f>SUM(D62:D62)</f>
        <v>221000</v>
      </c>
    </row>
    <row r="62" spans="2:4" ht="12.75">
      <c r="B62" s="7"/>
      <c r="C62" s="8" t="str">
        <f>'[1]zał.nr2-1'!B328</f>
        <v>§ 3110 świadczenia społeczne</v>
      </c>
      <c r="D62" s="10">
        <v>221000</v>
      </c>
    </row>
    <row r="63" spans="2:4" ht="27" customHeight="1">
      <c r="B63" s="7"/>
      <c r="C63" s="8" t="str">
        <f>'[1]zał.nr2-1'!B362</f>
        <v>85228 USŁUGI OPIEKUŃCZE                              I SPECJALISTYCZNE USŁUGI OPIEKUŃCZE</v>
      </c>
      <c r="D63" s="9">
        <f>SUM(D64:D69)</f>
        <v>115200</v>
      </c>
    </row>
    <row r="64" spans="2:4" ht="25.5">
      <c r="B64" s="7"/>
      <c r="C64" s="8" t="s">
        <v>18</v>
      </c>
      <c r="D64" s="10">
        <v>1057</v>
      </c>
    </row>
    <row r="65" spans="2:4" ht="12.75">
      <c r="B65" s="7"/>
      <c r="C65" s="8" t="str">
        <f>'[1]zał.nr2-1'!B377</f>
        <v>§ 4010 wynagrodzenia osobowe pracowników</v>
      </c>
      <c r="D65" s="10">
        <v>84877</v>
      </c>
    </row>
    <row r="66" spans="2:4" ht="12.75">
      <c r="B66" s="7"/>
      <c r="C66" s="8" t="str">
        <f>'[1]zał.nr2-1'!B378</f>
        <v>§ 4040 dodatkowe wynagrodzenie roczne</v>
      </c>
      <c r="D66" s="10">
        <v>7922</v>
      </c>
    </row>
    <row r="67" spans="2:4" ht="12.75">
      <c r="B67" s="7"/>
      <c r="C67" s="8" t="str">
        <f>'[1]zał.nr2-1'!B379</f>
        <v>§ 4110 składki na ubezpieczenia społeczne</v>
      </c>
      <c r="D67" s="10">
        <v>16177</v>
      </c>
    </row>
    <row r="68" spans="2:4" ht="12.75">
      <c r="B68" s="7"/>
      <c r="C68" s="8" t="str">
        <f>'[1]zał.nr2-1'!B380</f>
        <v>§ 4120 składki na Fundusz Pracy</v>
      </c>
      <c r="D68" s="10">
        <v>2018</v>
      </c>
    </row>
    <row r="69" spans="2:4" ht="25.5">
      <c r="B69" s="7"/>
      <c r="C69" s="8" t="s">
        <v>8</v>
      </c>
      <c r="D69" s="10">
        <v>3149</v>
      </c>
    </row>
    <row r="70" spans="2:4" ht="15.75">
      <c r="B70" s="7"/>
      <c r="C70" s="12" t="s">
        <v>14</v>
      </c>
      <c r="D70" s="13">
        <f>SUM(D19,D13,D5)</f>
        <v>6724461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Admin</cp:lastModifiedBy>
  <cp:lastPrinted>2007-01-11T12:06:52Z</cp:lastPrinted>
  <dcterms:created xsi:type="dcterms:W3CDTF">2007-01-11T08:50:52Z</dcterms:created>
  <dcterms:modified xsi:type="dcterms:W3CDTF">2007-03-24T18:14:36Z</dcterms:modified>
  <cp:category/>
  <cp:version/>
  <cp:contentType/>
  <cp:contentStatus/>
</cp:coreProperties>
</file>